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41" i="1"/>
  <c r="B39"/>
  <c r="B31"/>
  <c r="B28"/>
  <c r="B26"/>
  <c r="B40"/>
  <c r="B29"/>
  <c r="B27"/>
  <c r="C23"/>
  <c r="B25" l="1"/>
</calcChain>
</file>

<file path=xl/sharedStrings.xml><?xml version="1.0" encoding="utf-8"?>
<sst xmlns="http://schemas.openxmlformats.org/spreadsheetml/2006/main" count="53" uniqueCount="38">
  <si>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</si>
  <si>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</si>
  <si>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</si>
  <si>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</si>
  <si>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</si>
  <si>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</si>
  <si>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</si>
  <si>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</si>
  <si>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29.04.2022.</t>
  </si>
  <si>
    <t>RFZO - POGREBNI TROŠKOVI</t>
  </si>
  <si>
    <t>04.05.2022.</t>
  </si>
  <si>
    <t>IZVOD  BR. 80</t>
  </si>
  <si>
    <t>RFZO - PLATA</t>
  </si>
  <si>
    <t>RFZO - PREVOZ</t>
  </si>
  <si>
    <t>RFZO - LEKOVI</t>
  </si>
  <si>
    <t>RFZO - OSTALI UGRADNI MATERIJAL</t>
  </si>
  <si>
    <t>RFZO - SANITETSKI</t>
  </si>
  <si>
    <t>RFZO - DIJALIZA</t>
  </si>
  <si>
    <t>RFZO - MATERIJALNI TROŠKOVI</t>
  </si>
  <si>
    <t>RFZO - RAZLIKA PREKOVREMENOG RADA Q916</t>
  </si>
  <si>
    <t>OPŠTA BOLNICA LESKOVAC - PRENOS SREDSTAVA ZA PLATU</t>
  </si>
  <si>
    <t>OPŠTA BOLNICA LESKOVAC - PRENOS SREDSTAVA ZA PREVOZ</t>
  </si>
  <si>
    <t>UPLATA ZA MOBILNI</t>
  </si>
  <si>
    <t>PLATA 2022-04 II DEO</t>
  </si>
  <si>
    <t>PREVOZ 2022-04 DOKUMENTOVANI</t>
  </si>
  <si>
    <t>PREVOZ 2022-04 NEDOKUMENTOVANI</t>
  </si>
  <si>
    <t>M&amp;M RASTAVNICA</t>
  </si>
  <si>
    <t>SPIN TR</t>
  </si>
  <si>
    <t>YUMIS  DOO NIŠ</t>
  </si>
  <si>
    <t>DON DON D.O.O.</t>
  </si>
  <si>
    <t>MESOKOMBINAT PROMET DOO LESKOVAC</t>
  </si>
  <si>
    <t>JUŽNA PRUGA DOO LESKOVAC</t>
  </si>
  <si>
    <t>GE LE SYNERGY</t>
  </si>
  <si>
    <t>PROVIZIJA UPRAVE ZA TREZOR</t>
  </si>
  <si>
    <t>PLATA - 07A</t>
  </si>
  <si>
    <t>PREVOZ - 07B</t>
  </si>
  <si>
    <t>ISHRANA - 07D</t>
  </si>
  <si>
    <t>OSTALI TROŠKOVI - 07F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</si>
</sst>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2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38" fillId="0" borderId="10" xfId="0" applyFont="1" applyBorder="1"/>
    <xf numFmtId="4" fontId="36" fillId="0" borderId="11" xfId="0" applyNumberFormat="1" applyFont="1" applyFill="1" applyBorder="1" applyAlignment="1">
      <alignment horizontal="right"/>
    </xf>
    <xf numFmtId="0" fontId="1" fillId="0" borderId="14" xfId="0" applyFont="1" applyFill="1" applyBorder="1"/>
    <xf numFmtId="4" fontId="13" fillId="0" borderId="15" xfId="0" applyNumberFormat="1" applyFont="1" applyFill="1" applyBorder="1"/>
    <xf numFmtId="0" fontId="1" fillId="0" borderId="12" xfId="0" applyFont="1" applyFill="1" applyBorder="1"/>
    <xf numFmtId="4" fontId="13" fillId="0" borderId="13" xfId="0" applyNumberFormat="1" applyFont="1" applyFill="1" applyBorder="1"/>
    <xf numFmtId="0" fontId="38" fillId="0" borderId="10" xfId="0" applyFont="1" applyFill="1" applyBorder="1"/>
    <xf numFmtId="4" fontId="38" fillId="0" borderId="11" xfId="0" applyNumberFormat="1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10</v>
      </c>
    </row>
    <row r="6" spans="1:3">
      <c r="A6" s="3" t="s">
        <v>11</v>
      </c>
    </row>
    <row r="7" spans="1:3">
      <c r="A7" s="7" t="s">
        <v>1</v>
      </c>
      <c r="B7" s="7" t="s">
        <v>10</v>
      </c>
      <c r="C7" s="13">
        <v>5708682.75</v>
      </c>
    </row>
    <row r="8" spans="1:3">
      <c r="A8" s="7" t="s">
        <v>2</v>
      </c>
      <c r="B8" s="7" t="s">
        <v>8</v>
      </c>
      <c r="C8" s="13">
        <v>1230143.47</v>
      </c>
    </row>
    <row r="9" spans="1:3">
      <c r="A9" s="7" t="s">
        <v>7</v>
      </c>
      <c r="B9" s="7" t="s">
        <v>10</v>
      </c>
      <c r="C9" s="8">
        <v>40583</v>
      </c>
    </row>
    <row r="10" spans="1:3">
      <c r="A10" s="7" t="s">
        <v>12</v>
      </c>
      <c r="B10" s="7" t="s">
        <v>10</v>
      </c>
      <c r="C10" s="8">
        <v>91943516.030000001</v>
      </c>
    </row>
    <row r="11" spans="1:3">
      <c r="A11" s="7" t="s">
        <v>13</v>
      </c>
      <c r="B11" s="7" t="s">
        <v>10</v>
      </c>
      <c r="C11" s="8">
        <v>2990713.58</v>
      </c>
    </row>
    <row r="12" spans="1:3">
      <c r="A12" s="7" t="s">
        <v>14</v>
      </c>
      <c r="B12" s="7" t="s">
        <v>10</v>
      </c>
      <c r="C12" s="8">
        <v>30250</v>
      </c>
    </row>
    <row r="13" spans="1:3">
      <c r="A13" s="7" t="s">
        <v>15</v>
      </c>
      <c r="B13" s="7" t="s">
        <v>10</v>
      </c>
      <c r="C13" s="8">
        <v>1157812.6599999999</v>
      </c>
    </row>
    <row r="14" spans="1:3">
      <c r="A14" s="7" t="s">
        <v>16</v>
      </c>
      <c r="B14" s="7" t="s">
        <v>10</v>
      </c>
      <c r="C14" s="8">
        <v>1061863</v>
      </c>
    </row>
    <row r="15" spans="1:3">
      <c r="A15" s="7" t="s">
        <v>17</v>
      </c>
      <c r="B15" s="7" t="s">
        <v>10</v>
      </c>
      <c r="C15" s="8">
        <v>29224</v>
      </c>
    </row>
    <row r="16" spans="1:3">
      <c r="A16" s="7" t="s">
        <v>18</v>
      </c>
      <c r="B16" s="7" t="s">
        <v>10</v>
      </c>
      <c r="C16" s="8">
        <v>2564541.67</v>
      </c>
    </row>
    <row r="17" spans="1:3">
      <c r="A17" s="7" t="s">
        <v>9</v>
      </c>
      <c r="B17" s="7" t="s">
        <v>10</v>
      </c>
      <c r="C17" s="8">
        <v>46533</v>
      </c>
    </row>
    <row r="18" spans="1:3">
      <c r="A18" s="7" t="s">
        <v>19</v>
      </c>
      <c r="B18" s="7" t="s">
        <v>10</v>
      </c>
      <c r="C18" s="8">
        <v>158486.81</v>
      </c>
    </row>
    <row r="19" spans="1:3">
      <c r="A19" s="7" t="s">
        <v>20</v>
      </c>
      <c r="B19" s="7" t="s">
        <v>10</v>
      </c>
      <c r="C19" s="8">
        <v>188670.89</v>
      </c>
    </row>
    <row r="20" spans="1:3">
      <c r="A20" s="7" t="s">
        <v>21</v>
      </c>
      <c r="B20" s="7" t="s">
        <v>10</v>
      </c>
      <c r="C20" s="8">
        <v>51611.199999999997</v>
      </c>
    </row>
    <row r="21" spans="1:3">
      <c r="A21" s="7" t="s">
        <v>22</v>
      </c>
      <c r="B21" s="7" t="s">
        <v>10</v>
      </c>
      <c r="C21" s="8">
        <v>52662.23</v>
      </c>
    </row>
    <row r="22" spans="1:3">
      <c r="A22" s="9" t="s">
        <v>6</v>
      </c>
      <c r="B22" s="7" t="s">
        <v>10</v>
      </c>
      <c r="C22" s="10">
        <v>95837928.790000007</v>
      </c>
    </row>
    <row r="23" spans="1:3">
      <c r="A23" s="11"/>
      <c r="B23" s="7"/>
      <c r="C23" s="1">
        <f>C8+C9+C10+C11+C12+C13+C14+C15+C16+C17+C18+C19+C20+C21-C22</f>
        <v>5708682.75</v>
      </c>
    </row>
    <row r="24" spans="1:3">
      <c r="A24" s="11"/>
      <c r="C24" s="1"/>
    </row>
    <row r="25" spans="1:3">
      <c r="A25" s="2" t="s">
        <v>3</v>
      </c>
      <c r="B25" s="12" t="str">
        <f>A4</f>
        <v>04.05.2022.</v>
      </c>
    </row>
    <row r="26" spans="1:3">
      <c r="A26" s="14" t="s">
        <v>34</v>
      </c>
      <c r="B26" s="15">
        <f>SUM(B27)</f>
        <v>92083697.38000001</v>
      </c>
    </row>
    <row r="27" spans="1:3">
      <c r="A27" s="16" t="s">
        <v>23</v>
      </c>
      <c r="B27" s="17">
        <f>92132186.92-47816.63-672.91</f>
        <v>92083697.38000001</v>
      </c>
    </row>
    <row r="28" spans="1:3">
      <c r="A28" s="20" t="s">
        <v>35</v>
      </c>
      <c r="B28" s="21">
        <f>SUM(B29:B30)</f>
        <v>3040370.4899999998</v>
      </c>
    </row>
    <row r="29" spans="1:3">
      <c r="A29" s="18" t="s">
        <v>24</v>
      </c>
      <c r="B29" s="19">
        <f>2526211.8-1954.29</f>
        <v>2524257.5099999998</v>
      </c>
    </row>
    <row r="30" spans="1:3">
      <c r="A30" s="16" t="s">
        <v>25</v>
      </c>
      <c r="B30" s="17">
        <v>516112.98</v>
      </c>
    </row>
    <row r="31" spans="1:3">
      <c r="A31" s="20" t="s">
        <v>36</v>
      </c>
      <c r="B31" s="21">
        <f>SUM(B32:B38)</f>
        <v>687970.79</v>
      </c>
    </row>
    <row r="32" spans="1:3">
      <c r="A32" s="18" t="s">
        <v>26</v>
      </c>
      <c r="B32" s="19">
        <v>9808.1</v>
      </c>
    </row>
    <row r="33" spans="1:2">
      <c r="A33" s="18" t="s">
        <v>27</v>
      </c>
      <c r="B33" s="19">
        <v>51150.6</v>
      </c>
    </row>
    <row r="34" spans="1:2">
      <c r="A34" s="18" t="s">
        <v>28</v>
      </c>
      <c r="B34" s="19">
        <v>7488</v>
      </c>
    </row>
    <row r="35" spans="1:2">
      <c r="A35" s="18" t="s">
        <v>29</v>
      </c>
      <c r="B35" s="19">
        <v>288791.29000000004</v>
      </c>
    </row>
    <row r="36" spans="1:2">
      <c r="A36" s="18" t="s">
        <v>30</v>
      </c>
      <c r="B36" s="19">
        <v>210740.4</v>
      </c>
    </row>
    <row r="37" spans="1:2">
      <c r="A37" s="18" t="s">
        <v>31</v>
      </c>
      <c r="B37" s="19">
        <v>11026.4</v>
      </c>
    </row>
    <row r="38" spans="1:2">
      <c r="A38" s="16" t="s">
        <v>32</v>
      </c>
      <c r="B38" s="17">
        <v>108966</v>
      </c>
    </row>
    <row r="39" spans="1:2">
      <c r="A39" s="20" t="s">
        <v>37</v>
      </c>
      <c r="B39" s="21">
        <f>SUM(B40)</f>
        <v>25890.129999999997</v>
      </c>
    </row>
    <row r="40" spans="1:2">
      <c r="A40" s="16" t="s">
        <v>33</v>
      </c>
      <c r="B40" s="17">
        <f>24305.02+1130.33+334.78+20+100</f>
        <v>25890.129999999997</v>
      </c>
    </row>
    <row r="41" spans="1:2">
      <c r="A41" s="3"/>
      <c r="B41" s="1">
        <f>B26+B28+B31+B39</f>
        <v>95837928.790000007</v>
      </c>
    </row>
    <row r="43" spans="1:2">
      <c r="B43" s="1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2022-05-04T05:12:37Z</cp:lastPrinted>
  <dcterms:created xsi:type="dcterms:W3CDTF">2009-03-09T09:27:50Z</dcterms:created>
  <dcterms:modified xsi:type="dcterms:W3CDTF">2022-05-05T05:36:54Z</dcterms:modified>
</cp:coreProperties>
</file>